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P:\Contabilidades MMA\FIDEXPO\AUDITORIA SUPERIOR\2024\4o. Trim 2024\"/>
    </mc:Choice>
  </mc:AlternateContent>
  <xr:revisionPtr revIDLastSave="0" documentId="13_ncr:1_{1D263025-C9F3-42E0-B506-56CDC9B9741A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9040" windowHeight="17520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1" l="1"/>
  <c r="G9" i="1"/>
  <c r="H25" i="1" l="1"/>
  <c r="H22" i="1"/>
  <c r="H21" i="1"/>
  <c r="H20" i="1"/>
  <c r="H19" i="1"/>
  <c r="H18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F24" i="1"/>
  <c r="F26" i="1" s="1"/>
  <c r="D24" i="1"/>
  <c r="C24" i="1"/>
  <c r="E24" i="1" s="1"/>
  <c r="G18" i="1"/>
  <c r="F18" i="1"/>
  <c r="D18" i="1"/>
  <c r="C18" i="1"/>
  <c r="E18" i="1" s="1"/>
  <c r="G8" i="1"/>
  <c r="G26" i="1" s="1"/>
  <c r="F8" i="1"/>
  <c r="D8" i="1"/>
  <c r="C8" i="1"/>
  <c r="H24" i="1" l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<sst xmlns="http://schemas.openxmlformats.org/spreadsheetml/2006/main" count="35" uniqueCount="31">
  <si>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</si>
  <si>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</si>
  <si>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</si>
  <si>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</si>
  <si>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</si>
  <si>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</si>
  <si>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</si>
  <si>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</si>
  <si>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</si>
  <si>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</si>
  <si>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</si>
  <si>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</si>
  <si>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</si>
  <si>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</si>
  <si>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</si>
  <si>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</si>
  <si>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</si>
  <si>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</si>
  <si>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</si>
  <si>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</si>
  <si>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</si>
  <si>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</si>
  <si>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</si>
  <si>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</si>
  <si>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</si>
  <si>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</si>
  <si>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</si>
  <si>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</si>
  <si>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</si>
  <si>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FIDEICOMISO EXPOCHIHUAHUA</t>
  </si>
  <si>
    <t>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</si>
</sst>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6"/>
  <sheetViews>
    <sheetView tabSelected="1" workbookViewId="0">
      <selection activeCell="C10" sqref="C10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8" width="12.85546875" style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52513021.579999998</v>
      </c>
      <c r="D8" s="18">
        <f>SUM(D9:D16)</f>
        <v>0</v>
      </c>
      <c r="E8" s="21">
        <f t="shared" ref="E8:E16" si="0">C8+D8</f>
        <v>52513021.579999998</v>
      </c>
      <c r="F8" s="18">
        <f>SUM(F9:F16)</f>
        <v>57654818.140000001</v>
      </c>
      <c r="G8" s="21">
        <f>SUM(G9:G16)</f>
        <v>57654818.140000001</v>
      </c>
      <c r="H8" s="5">
        <f t="shared" ref="H8:H16" si="1">G8-C8</f>
        <v>5141796.5600000024</v>
      </c>
    </row>
    <row r="9" spans="2:8" x14ac:dyDescent="0.2">
      <c r="B9" s="6" t="s">
        <v>14</v>
      </c>
      <c r="C9" s="22">
        <v>52513021.579999998</v>
      </c>
      <c r="D9" s="19">
        <v>0</v>
      </c>
      <c r="E9" s="23">
        <f t="shared" si="0"/>
        <v>52513021.579999998</v>
      </c>
      <c r="F9" s="19">
        <v>57654818.140000001</v>
      </c>
      <c r="G9" s="22">
        <f>+F9</f>
        <v>57654818.140000001</v>
      </c>
      <c r="H9" s="7">
        <f t="shared" si="1"/>
        <v>5141796.5600000024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0</v>
      </c>
      <c r="D18" s="18">
        <f>SUM(D19:D22)</f>
        <v>0</v>
      </c>
      <c r="E18" s="21">
        <f>C18+D18</f>
        <v>0</v>
      </c>
      <c r="F18" s="18">
        <f>SUM(F19:F22)</f>
        <v>0</v>
      </c>
      <c r="G18" s="21">
        <f>SUM(G19:G22)</f>
        <v>0</v>
      </c>
      <c r="H18" s="5">
        <f>G18-C18</f>
        <v>0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0</v>
      </c>
      <c r="D21" s="19">
        <v>0</v>
      </c>
      <c r="E21" s="23">
        <f>C21+D21</f>
        <v>0</v>
      </c>
      <c r="F21" s="19">
        <v>0</v>
      </c>
      <c r="G21" s="22">
        <v>0</v>
      </c>
      <c r="H21" s="7">
        <f>G21-C21</f>
        <v>0</v>
      </c>
    </row>
    <row r="22" spans="2:8" x14ac:dyDescent="0.2">
      <c r="B22" s="6" t="s">
        <v>22</v>
      </c>
      <c r="C22" s="22">
        <v>0</v>
      </c>
      <c r="D22" s="19">
        <v>0</v>
      </c>
      <c r="E22" s="23">
        <f>C22+D22</f>
        <v>0</v>
      </c>
      <c r="F22" s="19">
        <v>0</v>
      </c>
      <c r="G22" s="22">
        <v>0</v>
      </c>
      <c r="H22" s="7">
        <f>G22-C22</f>
        <v>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12770673</v>
      </c>
      <c r="D24" s="18">
        <f>SUM(D25)</f>
        <v>0</v>
      </c>
      <c r="E24" s="21">
        <f>C24+D24</f>
        <v>12770673</v>
      </c>
      <c r="F24" s="18">
        <f>SUM(F25)</f>
        <v>15987490.76</v>
      </c>
      <c r="G24" s="21">
        <f>SUM(G25)</f>
        <v>15987490.76</v>
      </c>
      <c r="H24" s="5">
        <f>G24-C24</f>
        <v>3216817.76</v>
      </c>
    </row>
    <row r="25" spans="2:8" ht="12.75" thickBot="1" x14ac:dyDescent="0.25">
      <c r="B25" s="9" t="s">
        <v>23</v>
      </c>
      <c r="C25" s="22">
        <v>12770673</v>
      </c>
      <c r="D25" s="19">
        <v>0</v>
      </c>
      <c r="E25" s="23">
        <f>C25+D25</f>
        <v>12770673</v>
      </c>
      <c r="F25" s="19">
        <v>15987490.76</v>
      </c>
      <c r="G25" s="22">
        <f>+F25</f>
        <v>15987490.76</v>
      </c>
      <c r="H25" s="7">
        <f>G25-C25</f>
        <v>3216817.76</v>
      </c>
    </row>
    <row r="26" spans="2:8" ht="12.75" thickBot="1" x14ac:dyDescent="0.25">
      <c r="B26" s="16" t="s">
        <v>24</v>
      </c>
      <c r="C26" s="15">
        <f>SUM(C24,C18,C8)</f>
        <v>65283694.579999998</v>
      </c>
      <c r="D26" s="26">
        <f>SUM(D24,D18,D8)</f>
        <v>0</v>
      </c>
      <c r="E26" s="15">
        <f>SUM(D26,C26)</f>
        <v>65283694.579999998</v>
      </c>
      <c r="F26" s="26">
        <f>SUM(F24,F18,F8)</f>
        <v>73642308.900000006</v>
      </c>
      <c r="G26" s="15">
        <f>SUM(G24,G18,G8)</f>
        <v>73642308.900000006</v>
      </c>
      <c r="H26" s="28">
        <f>SUM(G26-C26)</f>
        <v>8358614.3200000077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Molina Montañez</cp:lastModifiedBy>
  <dcterms:created xsi:type="dcterms:W3CDTF">2019-12-05T18:23:32Z</dcterms:created>
  <dcterms:modified xsi:type="dcterms:W3CDTF">2025-01-28T16:34:47Z</dcterms:modified>
</cp:coreProperties>
</file>